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blackswantax-my.sharepoint.com/personal/shoaib_khan_blackswantax_co_uk/Documents/BlackSwan/2. General Admin/Information requests/"/>
    </mc:Choice>
  </mc:AlternateContent>
  <xr:revisionPtr revIDLastSave="30" documentId="11_900D0F411C21E6DD2C01FA9C55D7846FA5989B06" xr6:coauthVersionLast="47" xr6:coauthVersionMax="47" xr10:uidLastSave="{4815ADD2-DAE9-4F7C-B7E3-4E268B1AFBC0}"/>
  <bookViews>
    <workbookView xWindow="-120" yWindow="-120" windowWidth="57840" windowHeight="24240" tabRatio="500" xr2:uid="{00000000-000D-0000-FFFF-FFFF00000000}"/>
  </bookViews>
  <sheets>
    <sheet name="Start &gt;&gt; 1. Your Information" sheetId="1" r:id="rId1"/>
    <sheet name="2 - Property schedule" sheetId="2" r:id="rId2"/>
    <sheet name="3 - Company schedule" sheetId="3" r:id="rId3"/>
    <sheet name="4 - Estate Summary" sheetId="4" r:id="rId4"/>
  </sheets>
  <definedNames>
    <definedName name="bpr_full">'4 - Estate Summary'!$C$29</definedName>
    <definedName name="bpr_half">'4 - Estate Summary'!$C$30</definedName>
    <definedName name="bpr_input">'4 - Estate Summary'!$C$28</definedName>
    <definedName name="bpr_qualifying">'Start &gt;&gt; 1. Your Information'!$C$34</definedName>
    <definedName name="bpr_total">'4 - Estate Summary'!$C$31</definedName>
    <definedName name="business">'Start &gt;&gt; 1. Your Information'!$C$33</definedName>
    <definedName name="cash">'Start &gt;&gt; 1. Your Information'!$C$37</definedName>
    <definedName name="company_total">'3 - Company schedule'!$G$20</definedName>
    <definedName name="gross_estate">'Start &gt;&gt; 1. Your Information'!$C$43</definedName>
    <definedName name="iht_due">'4 - Estate Summary'!$C$41</definedName>
    <definedName name="include_pensions">'4 - Estate Summary'!$C$11</definedName>
    <definedName name="investments">'Start &gt;&gt; 1. Your Information'!$C$35</definedName>
    <definedName name="liabilities">'Start &gt;&gt; 1. Your Information'!$C$41</definedName>
    <definedName name="main_residence">'Start &gt;&gt; 1. Your Information'!$C$31</definedName>
    <definedName name="married_flag">'4 - Estate Summary'!$C$10</definedName>
    <definedName name="net_chargeable">'4 - Estate Summary'!$C$19</definedName>
    <definedName name="net_estate">'Start &gt;&gt; 1. Your Information'!$C$44</definedName>
    <definedName name="nrb_available">'4 - Estate Summary'!$C$23</definedName>
    <definedName name="other_assets">'Start &gt;&gt; 1. Your Information'!$C$39</definedName>
    <definedName name="other_property">'Start &gt;&gt; 1. Your Information'!$C$32</definedName>
    <definedName name="pensions">'Start &gt;&gt; 1. Your Information'!$C$36</definedName>
    <definedName name="_xlnm.Print_Area" localSheetId="1">'2 - Property schedule'!$A$1:$Q$26</definedName>
    <definedName name="_xlnm.Print_Area" localSheetId="2">'3 - Company schedule'!$A$1:$J$24</definedName>
    <definedName name="_xlnm.Print_Area" localSheetId="3">'4 - Estate Summary'!$A$1:$F$53</definedName>
    <definedName name="_xlnm.Print_Area" localSheetId="0">'Start &gt;&gt; 1. Your Information'!$A$4:$G$73</definedName>
    <definedName name="property_total">'2 - Property schedule'!$H$25</definedName>
    <definedName name="rnrb_available">'4 - Estate Summary'!$C$26</definedName>
    <definedName name="rnrb_base">'4 - Estate Summary'!$C$24</definedName>
    <definedName name="rnrb_taper">'4 - Estate Summary'!$C$25</definedName>
    <definedName name="taxable_estate">'4 - Estate Summary'!$C$39</definedName>
    <definedName name="to_descendants">'4 - Estate Summary'!$C$12</definedName>
    <definedName name="total_reliefs">'4 - Estate Summary'!$C$33</definedName>
    <definedName name="trusts">'Start &gt;&gt; 1. Your Information'!$C$38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28" i="4" l="1"/>
  <c r="C29" i="4" s="1"/>
  <c r="C24" i="4"/>
  <c r="C23" i="4"/>
  <c r="C18" i="4"/>
  <c r="C17" i="4"/>
  <c r="G20" i="3"/>
  <c r="M25" i="2"/>
  <c r="J25" i="2"/>
  <c r="I25" i="2"/>
  <c r="H25" i="2"/>
  <c r="C43" i="1"/>
  <c r="C44" i="1" s="1"/>
  <c r="C16" i="4" l="1"/>
  <c r="C19" i="4" s="1"/>
  <c r="C37" i="4" s="1"/>
  <c r="C30" i="4"/>
  <c r="C31" i="4" s="1"/>
  <c r="C25" i="4" l="1"/>
  <c r="C26" i="4" s="1"/>
  <c r="C33" i="4" s="1"/>
  <c r="C38" i="4" l="1"/>
  <c r="C39" i="4"/>
  <c r="C41" i="4" s="1"/>
  <c r="B46" i="4" l="1"/>
  <c r="C42" i="4"/>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<sst xmlns="http://schemas.openxmlformats.org/spreadsheetml/2006/main" count="124" uniqueCount="118">
  <si>
    <t>BLACK SWAN TAX ADVISERS</t>
  </si>
  <si>
    <t>Call Preparation Notes</t>
  </si>
  <si>
    <t>Strategic Tax Consultation with Shoaib Khan</t>
  </si>
  <si>
    <t>Thank you for booking. These notes help me come to our call already understanding your situation, so we can spend our sixty minutes on the questions that actually matter to you. Please complete what you can and send them back at least 48 hours before our call. If you are unsure on any field, just leave it blank. Yellow cells are for your input. The Estate Summary tab calculates a rough IHT exposure automatically as you fill things in.</t>
  </si>
  <si>
    <t>ABOUT YOU</t>
  </si>
  <si>
    <t>Your full name</t>
  </si>
  <si>
    <t>Your date of birth</t>
  </si>
  <si>
    <t>Marital status</t>
  </si>
  <si>
    <t>Spouse / civil partner name</t>
  </si>
  <si>
    <t>Spouse / civil partner date of birth</t>
  </si>
  <si>
    <t>Children and dependants</t>
  </si>
  <si>
    <t>Name</t>
  </si>
  <si>
    <t>Date of birth</t>
  </si>
  <si>
    <t>Married?</t>
  </si>
  <si>
    <t>Notes</t>
  </si>
  <si>
    <t>YOUR ESTATE AT A GLANCE</t>
  </si>
  <si>
    <t>You do not need exact numbers. A best estimate is fine. All figures in £ sterling.</t>
  </si>
  <si>
    <t>Main residence (approximate value)</t>
  </si>
  <si>
    <t>Other property (BTL, second homes, commercial)</t>
  </si>
  <si>
    <t>Business interests / company shares</t>
  </si>
  <si>
    <t xml:space="preserve">    of which qualifies for Business Property Relief</t>
  </si>
  <si>
    <t>Business Property Relief can reduce or eliminate IHT on shares in trading companies and certain business interests. If you are unsure whether your business qualifies, leave this blank and we will discuss it on the call.</t>
  </si>
  <si>
    <t>Investments (ISAs, GIA, shares, funds)</t>
  </si>
  <si>
    <t>Pensions (SIPP, SSAS, DB transfer value)</t>
  </si>
  <si>
    <t>Cash and savings</t>
  </si>
  <si>
    <t>Existing trusts you have created</t>
  </si>
  <si>
    <t>Other valuable assets (art, jewellery, vehicles)</t>
  </si>
  <si>
    <t>Significant liabilities (mortgages, loans)</t>
  </si>
  <si>
    <t>GROSS ESTATE (auto-calculated)</t>
  </si>
  <si>
    <t>See the Estate Summary tab for your rough IHT exposure →</t>
  </si>
  <si>
    <t>NET ESTATE (after liabilities)</t>
  </si>
  <si>
    <t>EXISTING PLANNING</t>
  </si>
  <si>
    <t>Do you have a current Will?</t>
  </si>
  <si>
    <t>When was it last reviewed?</t>
  </si>
  <si>
    <t>Lasting Powers of Attorney in place?</t>
  </si>
  <si>
    <t>Prior tax / estate planning advice (and from whom)</t>
  </si>
  <si>
    <t>Any lifetime gifts in the last 7 years?</t>
  </si>
  <si>
    <t>THE THREE QUESTIONS YOU MOST WANT ANSWERED</t>
  </si>
  <si>
    <t>Anything is fair game. The more specific, the better.</t>
  </si>
  <si>
    <t>ANYTHING ELSE WORTH KNOWING</t>
  </si>
  <si>
    <t>Health concerns, planned transactions, family situations, deadlines, anything else.</t>
  </si>
  <si>
    <t>Please return these notes to shoaib@blackswantax.co.uk at least 48 hours before our call.</t>
  </si>
  <si>
    <t>Property Schedule</t>
  </si>
  <si>
    <t>Buy-to-let, second homes, commercial property</t>
  </si>
  <si>
    <t>Complete one row per property. The Total at the bottom feeds into the Other Property line on tab 1. Approximate values are fine.</t>
  </si>
  <si>
    <t>Need more rows? Right-click any row number between rows 9 and 23 and select Insert. The TOTAL formula at the bottom will expand automatically. Do not insert rows above row 9 or below row 23.</t>
  </si>
  <si>
    <t>#</t>
  </si>
  <si>
    <t>Address (line 1)</t>
  </si>
  <si>
    <t>Postcode</t>
  </si>
  <si>
    <t>Name(s) on title</t>
  </si>
  <si>
    <t>Type</t>
  </si>
  <si>
    <t>HMO / AST</t>
  </si>
  <si>
    <t>Value</t>
  </si>
  <si>
    <t>Monthly rent</t>
  </si>
  <si>
    <t>Mortgage</t>
  </si>
  <si>
    <t>Lender</t>
  </si>
  <si>
    <t>Purchase date</t>
  </si>
  <si>
    <t>Purchase price</t>
  </si>
  <si>
    <t>Owned since</t>
  </si>
  <si>
    <t>Let since</t>
  </si>
  <si>
    <t>TOTAL</t>
  </si>
  <si>
    <t>Company Schedule</t>
  </si>
  <si>
    <t>Trading companies, holding companies, partnerships</t>
  </si>
  <si>
    <t>One row per business interest. The Total at the bottom feeds into the Business Interests line on tab 1. Mark BPR-qualifying entries in the relevant column.</t>
  </si>
  <si>
    <t>Need more rows? Right-click any row number between rows 9 and 18 and select Insert. The TOTAL formula at the bottom will expand automatically. Do not insert rows above row 9 or below row 18.</t>
  </si>
  <si>
    <t>Company name</t>
  </si>
  <si>
    <t>Shareholders</t>
  </si>
  <si>
    <t>Co. Reg. No.</t>
  </si>
  <si>
    <t>UTR</t>
  </si>
  <si>
    <t>Estimated value</t>
  </si>
  <si>
    <t>BPR qualifying?</t>
  </si>
  <si>
    <t>Comments</t>
  </si>
  <si>
    <t>Please also send us the most recent full statutory accounts (signed) for any company listed above. Email these alongside the completed workbook.</t>
  </si>
  <si>
    <t>Estate Summary</t>
  </si>
  <si>
    <t>A rough IHT exposure based on your inputs</t>
  </si>
  <si>
    <t>This is an indicative calculation only. It applies headline rates and reliefs but does not capture every nuance of your situation. Treat it as a starting point for our conversation, not a definitive figure. The yellow assumption cells let you flex key variables.</t>
  </si>
  <si>
    <t>ASSUMPTIONS YOU CAN FLEX</t>
  </si>
  <si>
    <t>Married or in civil partnership?</t>
  </si>
  <si>
    <t>TRUE</t>
  </si>
  <si>
    <t>Set to TRUE to apply doubled NRB and RNRB</t>
  </si>
  <si>
    <t>Include pensions in estate? (April 2027+)</t>
  </si>
  <si>
    <t>From April 2027, unused pensions fall within the IHT estate</t>
  </si>
  <si>
    <t>Estate passes (or will pass) to direct descendants?</t>
  </si>
  <si>
    <t>Required for the Residence Nil-Rate Band to apply</t>
  </si>
  <si>
    <t>YOUR ESTATE</t>
  </si>
  <si>
    <t>Gross estate (from Your Information)</t>
  </si>
  <si>
    <t>All assets entered on tab 1</t>
  </si>
  <si>
    <t>Less: liabilities</t>
  </si>
  <si>
    <t>Mortgages, loans, etc.</t>
  </si>
  <si>
    <t>Add: pensions (if April 2027+)</t>
  </si>
  <si>
    <t>Excluded if assumption set to FALSE</t>
  </si>
  <si>
    <t>Net chargeable estate</t>
  </si>
  <si>
    <t>RELIEFS AND ALLOWANCES</t>
  </si>
  <si>
    <t>Nil-Rate Band (£325,000 per person, frozen since 2009)</t>
  </si>
  <si>
    <t>Doubled if married / civil partnership</t>
  </si>
  <si>
    <t>Residence Nil-Rate Band (£175,000 per person)</t>
  </si>
  <si>
    <t>Only if estate passes to direct descendants</t>
  </si>
  <si>
    <t>RNRB taper (reduces by £1 for every £2 over £2m)</t>
  </si>
  <si>
    <t>Tapers above £2m, fully lost above £2.35m / £2.7m</t>
  </si>
  <si>
    <t>Available RNRB after taper</t>
  </si>
  <si>
    <t>Business Property Relief — qualifying assets</t>
  </si>
  <si>
    <t>From your input on tab 1</t>
  </si>
  <si>
    <t>BPR — first £2.5m at 100% relief</t>
  </si>
  <si>
    <t>From April 2026, BPR capped at £2.5m at full relief</t>
  </si>
  <si>
    <t>BPR — excess above £2.5m at 50% relief</t>
  </si>
  <si>
    <t>Above £2.5m, only 50% relief applies (effective IHT rate 20%)</t>
  </si>
  <si>
    <t>Total BPR relief</t>
  </si>
  <si>
    <t>Total reliefs and allowances</t>
  </si>
  <si>
    <t>INDICATIVE IHT EXPOSURE</t>
  </si>
  <si>
    <t>Less: total reliefs</t>
  </si>
  <si>
    <t>Taxable estate</t>
  </si>
  <si>
    <t>IHT at 40%</t>
  </si>
  <si>
    <t>Effective IHT rate on net estate</t>
  </si>
  <si>
    <t>WHAT THIS MEANS</t>
  </si>
  <si>
    <t>Important: This is a simplified indicative calculation. It does not account for: gifts in the last 7 years, gifts with reservation of benefit, agricultural property relief, charitable legacies, life insurance held in trust, or the interaction between multiple reliefs. The actual position requires specialist analysis. Use this as a conversation starter, not a final number.</t>
  </si>
  <si>
    <t>Horton House, 
Exchange Flags 
Liverpool 
L2 3PF</t>
  </si>
  <si>
    <t>www.blackswantax.co.uk</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</si>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</sst>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Red]&quot;(£&quot;#,##0\);\-"/>
    <numFmt numFmtId="165" formatCode="0.0%;[Red]\-0.0%;\-"/>
  </numFmts>
  <fonts count="18" x14ac:knownFonts="1">
    <font>
      <sz val="11"/>
      <color theme="1"/>
      <name val="Calibri"/>
      <family val="2"/>
      <charset val="1"/>
    </font>
    <font>
      <b/>
      <sz val="9"/>
      <color rgb="FF707070"/>
      <name val="Calibri"/>
      <family val="2"/>
    </font>
    <font>
      <b/>
      <sz val="24"/>
      <color rgb="FF040404"/>
      <name val="Garamond"/>
      <family val="1"/>
    </font>
    <font>
      <i/>
      <sz val="12"/>
      <color rgb="FF707070"/>
      <name val="Garamond"/>
      <family val="1"/>
    </font>
    <font>
      <i/>
      <sz val="10"/>
      <color rgb="FF707070"/>
      <name val="Calibri"/>
      <family val="2"/>
    </font>
    <font>
      <b/>
      <sz val="13"/>
      <color rgb="FF040404"/>
      <name val="Garamond"/>
      <family val="1"/>
    </font>
    <font>
      <b/>
      <sz val="10"/>
      <color rgb="FF040404"/>
      <name val="Calibri"/>
      <family val="2"/>
    </font>
    <font>
      <sz val="10"/>
      <color rgb="FF0000FF"/>
      <name val="Calibri"/>
      <family val="2"/>
    </font>
    <font>
      <i/>
      <sz val="9"/>
      <color rgb="FF707070"/>
      <name val="Calibri"/>
      <family val="2"/>
    </font>
    <font>
      <b/>
      <sz val="11"/>
      <color rgb="FF040404"/>
      <name val="Calibri"/>
      <family val="2"/>
    </font>
    <font>
      <b/>
      <sz val="12"/>
      <color rgb="FF040404"/>
      <name val="Garamond"/>
      <family val="1"/>
    </font>
    <font>
      <i/>
      <sz val="10"/>
      <color rgb="FF707070"/>
      <name val="Garamond"/>
      <family val="1"/>
    </font>
    <font>
      <b/>
      <i/>
      <sz val="10"/>
      <color rgb="FFC00000"/>
      <name val="Calibri"/>
      <family val="2"/>
    </font>
    <font>
      <b/>
      <sz val="10"/>
      <color rgb="FFFFFFFF"/>
      <name val="Calibri"/>
      <family val="2"/>
    </font>
    <font>
      <b/>
      <sz val="10"/>
      <color rgb="FF707070"/>
      <name val="Calibri"/>
      <family val="2"/>
    </font>
    <font>
      <b/>
      <sz val="10"/>
      <color rgb="FF0000FF"/>
      <name val="Calibri"/>
      <family val="2"/>
    </font>
    <font>
      <sz val="10"/>
      <color rgb="FF040404"/>
      <name val="Calibri"/>
      <family val="2"/>
    </font>
    <font>
      <i/>
      <sz val="10"/>
      <color rgb="FF040404"/>
      <name val="Calibri"/>
      <family val="2"/>
    </font>
  </fonts>
  <fills count="7">
    <fill>
      <patternFill patternType="none"/>
    </fill>
    <fill>
      <patternFill patternType="gray125"/>
    </fill>
    <fill>
      <patternFill patternType="solid">
        <fgColor rgb="FFFFFDE7"/>
        <bgColor rgb="FFFFF8E1"/>
      </patternFill>
    </fill>
    <fill>
      <patternFill patternType="solid">
        <fgColor rgb="FFF2F2F2"/>
        <bgColor rgb="FFFFF8E1"/>
      </patternFill>
    </fill>
    <fill>
      <patternFill patternType="solid">
        <fgColor rgb="FFFFF8E1"/>
        <bgColor rgb="FFFFFDE7"/>
      </patternFill>
    </fill>
    <fill>
      <patternFill patternType="solid">
        <fgColor rgb="FF040404"/>
        <bgColor rgb="FF000000"/>
      </patternFill>
    </fill>
    <fill>
      <patternFill patternType="solid">
        <fgColor rgb="FFFFFACD"/>
        <bgColor rgb="FFFFF8E1"/>
      </patternFill>
    </fill>
  </fills>
  <borders count="5">
    <border>
      <left/>
      <right/>
      <top/>
      <bottom/>
      <diagonal/>
    </border>
    <border>
      <left/>
      <right/>
      <top/>
      <bottom style="medium">
        <color rgb="FFFFCB14"/>
      </bottom>
      <diagonal/>
    </border>
    <border>
      <left style="thin">
        <color rgb="FFDDDDDD"/>
      </left>
      <right style="thin">
        <color rgb="FFDDDDDD"/>
      </right>
      <top style="thin">
        <color rgb="FFDDDDDD"/>
      </top>
      <bottom style="thin">
        <color rgb="FFDDDDDD"/>
      </bottom>
      <diagonal/>
    </border>
    <border>
      <left/>
      <right/>
      <top style="medium">
        <color rgb="FFFFCB14"/>
      </top>
      <bottom/>
      <diagonal/>
    </border>
    <border>
      <left/>
      <right/>
      <top style="thin">
        <color rgb="FF040404"/>
      </top>
      <bottom style="thin">
        <color rgb="FF040404"/>
      </bottom>
      <diagonal/>
    </border>
  </borders>
  <cellStyleXfs count="1">
    <xf numFmtId="0" fontId="0" fillId="0" borderId="0"/>
  </cellStyleXfs>
  <cellXfs count="47">
    <xf numFmtId="0" fontId="0" fillId="0" borderId="0" xfId="0"/>
    <xf numFmtId="0" fontId="4" fillId="0" borderId="0" xfId="0" applyFont="1"/>
    <xf numFmtId="0" fontId="8" fillId="0" borderId="0" xfId="0" applyFont="1"/>
    <xf numFmtId="0" fontId="1" fillId="0" borderId="0" xfId="0" applyFont="1"/>
    <xf numFmtId="0" fontId="6" fillId="0" borderId="0" xfId="0" applyFont="1" applyAlignment="1">
      <alignment horizontal="left" vertical="center"/>
    </xf>
    <xf numFmtId="14" fontId="7" fillId="2" borderId="2" xfId="0" applyNumberFormat="1" applyFont="1" applyFill="1" applyBorder="1" applyAlignment="1">
      <alignment horizontal="left" vertical="center"/>
    </xf>
    <xf numFmtId="0" fontId="1" fillId="3" borderId="2" xfId="0" applyFont="1" applyFill="1" applyBorder="1" applyAlignment="1">
      <alignment horizontal="left"/>
    </xf>
    <xf numFmtId="0" fontId="7" fillId="2" borderId="2" xfId="0" applyFont="1" applyFill="1" applyBorder="1"/>
    <xf numFmtId="14" fontId="7" fillId="2" borderId="2" xfId="0" applyNumberFormat="1" applyFont="1" applyFill="1" applyBorder="1"/>
    <xf numFmtId="164" fontId="7" fillId="2" borderId="2" xfId="0" applyNumberFormat="1" applyFont="1" applyFill="1" applyBorder="1" applyAlignment="1">
      <alignment horizontal="left" vertical="center"/>
    </xf>
    <xf numFmtId="0" fontId="4" fillId="0" borderId="0" xfId="0" applyFont="1" applyAlignment="1">
      <alignment horizontal="left" vertical="center"/>
    </xf>
    <xf numFmtId="0" fontId="9" fillId="0" borderId="0" xfId="0" applyFont="1" applyAlignment="1">
      <alignment horizontal="left" vertical="center"/>
    </xf>
    <xf numFmtId="164" fontId="9" fillId="4" borderId="2" xfId="0" applyNumberFormat="1" applyFont="1" applyFill="1" applyBorder="1"/>
    <xf numFmtId="0" fontId="13" fillId="5" borderId="2" xfId="0" applyFont="1" applyFill="1" applyBorder="1" applyAlignment="1">
      <alignment horizontal="left" vertical="center"/>
    </xf>
    <xf numFmtId="0" fontId="14" fillId="0" borderId="2" xfId="0" applyFont="1" applyBorder="1" applyAlignment="1">
      <alignment horizontal="center"/>
    </xf>
    <xf numFmtId="164" fontId="7" fillId="2" borderId="2" xfId="0" applyNumberFormat="1" applyFont="1" applyFill="1" applyBorder="1"/>
    <xf numFmtId="0" fontId="9" fillId="0" borderId="0" xfId="0" applyFont="1" applyAlignment="1">
      <alignment horizontal="right"/>
    </xf>
    <xf numFmtId="164" fontId="9" fillId="4" borderId="4" xfId="0" applyNumberFormat="1" applyFont="1" applyFill="1" applyBorder="1"/>
    <xf numFmtId="0" fontId="15" fillId="6" borderId="2" xfId="0" applyFont="1" applyFill="1" applyBorder="1" applyAlignment="1" applyProtection="1">
      <alignment horizontal="center"/>
      <protection locked="0"/>
    </xf>
    <xf numFmtId="0" fontId="16" fillId="0" borderId="0" xfId="0" applyFont="1"/>
    <xf numFmtId="164" fontId="16" fillId="0" borderId="0" xfId="0" applyNumberFormat="1" applyFont="1" applyAlignment="1">
      <alignment horizontal="right"/>
    </xf>
    <xf numFmtId="0" fontId="6" fillId="0" borderId="0" xfId="0" applyFont="1"/>
    <xf numFmtId="164" fontId="6" fillId="4" borderId="4" xfId="0" applyNumberFormat="1" applyFont="1" applyFill="1" applyBorder="1" applyAlignment="1">
      <alignment horizontal="right"/>
    </xf>
    <xf numFmtId="165" fontId="4" fillId="0" borderId="0" xfId="0" applyNumberFormat="1" applyFont="1" applyAlignment="1">
      <alignment horizontal="right"/>
    </xf>
    <xf numFmtId="0" fontId="0" fillId="0" borderId="0" xfId="0" applyAlignment="1">
      <alignment horizontal="right"/>
    </xf>
    <xf numFmtId="0" fontId="6" fillId="0" borderId="0" xfId="0" applyFont="1" applyAlignment="1">
      <alignment horizontal="right"/>
    </xf>
    <xf numFmtId="0" fontId="7" fillId="2" borderId="0" xfId="0" applyFont="1" applyFill="1"/>
    <xf numFmtId="14" fontId="7" fillId="2" borderId="0" xfId="0" applyNumberFormat="1" applyFont="1" applyFill="1"/>
    <xf numFmtId="0" fontId="8" fillId="0" borderId="3" xfId="0" applyFont="1" applyBorder="1"/>
    <xf numFmtId="0" fontId="10" fillId="0" borderId="0" xfId="0" applyFont="1"/>
    <xf numFmtId="0" fontId="11" fillId="0" borderId="0" xfId="0" applyFont="1"/>
    <xf numFmtId="0" fontId="0" fillId="0" borderId="0" xfId="0"/>
    <xf numFmtId="0" fontId="0" fillId="0" borderId="0" xfId="0" applyAlignment="1">
      <alignment horizontal="right" vertical="top" wrapText="1"/>
    </xf>
    <xf numFmtId="0" fontId="7" fillId="2" borderId="2" xfId="0" applyFont="1" applyFill="1" applyBorder="1" applyAlignment="1">
      <alignment horizontal="left" vertical="center"/>
    </xf>
    <xf numFmtId="0" fontId="5" fillId="0" borderId="1" xfId="0" applyFont="1" applyBorder="1" applyAlignment="1">
      <alignment horizontal="left" vertical="center"/>
    </xf>
    <xf numFmtId="0" fontId="8" fillId="0" borderId="0" xfId="0" applyFont="1"/>
    <xf numFmtId="0" fontId="0" fillId="2" borderId="2" xfId="0" applyFill="1" applyBorder="1" applyAlignment="1">
      <alignment horizontal="left" vertical="top" wrapText="1"/>
    </xf>
    <xf numFmtId="0" fontId="8" fillId="0" borderId="0" xfId="0" applyFont="1" applyAlignment="1">
      <alignment horizontal="left" vertical="center" wrapText="1"/>
    </xf>
    <xf numFmtId="0" fontId="2" fillId="0" borderId="0" xfId="0" applyFont="1"/>
    <xf numFmtId="0" fontId="3" fillId="0" borderId="1" xfId="0" applyFont="1" applyBorder="1"/>
    <xf numFmtId="0" fontId="4" fillId="0" borderId="0" xfId="0" applyFont="1" applyAlignment="1">
      <alignment horizontal="left" vertical="top" wrapText="1"/>
    </xf>
    <xf numFmtId="0" fontId="4" fillId="0" borderId="0" xfId="0" applyFont="1"/>
    <xf numFmtId="0" fontId="12" fillId="0" borderId="0" xfId="0" applyFont="1"/>
    <xf numFmtId="0" fontId="12" fillId="0" borderId="0" xfId="0" applyFont="1" applyAlignment="1">
      <alignment horizontal="left" vertical="center" wrapText="1"/>
    </xf>
    <xf numFmtId="0" fontId="10" fillId="0" borderId="1" xfId="0" applyFont="1" applyBorder="1"/>
    <xf numFmtId="0" fontId="17" fillId="4" borderId="2" xfId="0" applyFont="1" applyFill="1" applyBorder="1" applyAlignment="1">
      <alignment horizontal="left" vertical="top" wrapText="1"/>
    </xf>
    <xf numFmtId="0" fontId="8" fillId="0" borderId="0" xfId="0" applyFont="1" applyAlignment="1">
      <alignment horizontal="left" vertical="top" wrapText="1"/>
    </xf>
  </cellXfs>
  <cellStyles count="1">
    <cellStyle name="Normal" xfId="0" builtinId="0"/>
  </cellStyles>
  <dxfs count="0"/>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707070"/>
      <rgbColor rgb="FF9999FF"/>
      <rgbColor rgb="FF993366"/>
      <rgbColor rgb="FFFFFACD"/>
      <rgbColor rgb="FFF2F2F2"/>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FFFDE7"/>
      <rgbColor rgb="FFCCFFCC"/>
      <rgbColor rgb="FFFFF8E1"/>
      <rgbColor rgb="FF99CCFF"/>
      <rgbColor rgb="FFFF99CC"/>
      <rgbColor rgb="FFCC99FF"/>
      <rgbColor rgb="FFFFCC99"/>
      <rgbColor rgb="FF3366FF"/>
      <rgbColor rgb="FF33CCCC"/>
      <rgbColor rgb="FF99CC00"/>
      <rgbColor rgb="FFFFCB14"/>
      <rgbColor rgb="FFFF9900"/>
      <rgbColor rgb="FFFF6600"/>
      <rgbColor rgb="FF666699"/>
      <rgbColor rgb="FF969696"/>
      <rgbColor rgb="FF003366"/>
      <rgbColor rgb="FF339966"/>
      <rgbColor rgb="FF040404"/>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B14"/>
    <pageSetUpPr fitToPage="1"/>
  </sheetPr>
  <dimension ref="B2:F72"/>
  <sheetViews>
    <sheetView showGridLines="0" tabSelected="1" topLeftCell="A5" zoomScale="115" zoomScaleNormal="115" workbookViewId="0">
      <selection activeCell="B2" sqref="B2:C5"/>
    </sheetView>
  </sheetViews>
  <sheetFormatPr defaultColWidth="8.5703125" defaultRowHeight="15" x14ac:dyDescent="0.25"/>
  <cols>
    <col min="1" max="1" width="2" customWidth="1"/>
    <col min="2" max="2" width="55.85546875" bestFit="1" customWidth="1"/>
    <col min="3" max="5" width="22" customWidth="1"/>
    <col min="6" max="6" width="32" customWidth="1"/>
    <col min="7" max="7" width="2" customWidth="1"/>
  </cols>
  <sheetData>
    <row r="2" spans="2:6" x14ac:dyDescent="0.25">
      <c r="B2" s="31" t="e" vm="1">
        <v>#VALUE!</v>
      </c>
      <c r="C2" s="31"/>
      <c r="F2" s="32" t="s">
        <v>115</v>
      </c>
    </row>
    <row r="3" spans="2:6" x14ac:dyDescent="0.25">
      <c r="B3" s="31"/>
      <c r="C3" s="31"/>
      <c r="F3" s="32"/>
    </row>
    <row r="4" spans="2:6" ht="32.450000000000003" customHeight="1" x14ac:dyDescent="0.25">
      <c r="B4" s="31"/>
      <c r="C4" s="31"/>
      <c r="F4" s="32"/>
    </row>
    <row r="5" spans="2:6" x14ac:dyDescent="0.25">
      <c r="B5" s="31"/>
      <c r="C5" s="31"/>
      <c r="F5" s="24" t="s">
        <v>116</v>
      </c>
    </row>
    <row r="6" spans="2:6" ht="31.5" customHeight="1" x14ac:dyDescent="0.45">
      <c r="B6" s="38" t="s">
        <v>1</v>
      </c>
      <c r="C6" s="38"/>
      <c r="D6" s="38"/>
      <c r="E6" s="38"/>
      <c r="F6" s="38"/>
    </row>
    <row r="7" spans="2:6" ht="18" customHeight="1" x14ac:dyDescent="0.25">
      <c r="B7" s="39" t="s">
        <v>2</v>
      </c>
      <c r="C7" s="39"/>
      <c r="D7" s="39"/>
      <c r="E7" s="39"/>
      <c r="F7" s="39"/>
    </row>
    <row r="9" spans="2:6" ht="60" customHeight="1" x14ac:dyDescent="0.25">
      <c r="B9" s="40" t="s">
        <v>3</v>
      </c>
      <c r="C9" s="40"/>
      <c r="D9" s="40"/>
      <c r="E9" s="40"/>
      <c r="F9" s="40"/>
    </row>
    <row r="11" spans="2:6" ht="21.75" customHeight="1" x14ac:dyDescent="0.25">
      <c r="B11" s="34" t="s">
        <v>4</v>
      </c>
      <c r="C11" s="34"/>
      <c r="D11" s="34"/>
      <c r="E11" s="34"/>
      <c r="F11" s="34"/>
    </row>
    <row r="13" spans="2:6" x14ac:dyDescent="0.25">
      <c r="B13" s="4" t="s">
        <v>5</v>
      </c>
      <c r="C13" s="33"/>
      <c r="D13" s="33"/>
      <c r="E13" s="33"/>
      <c r="F13" s="33"/>
    </row>
    <row r="14" spans="2:6" x14ac:dyDescent="0.25">
      <c r="B14" s="4" t="s">
        <v>6</v>
      </c>
      <c r="C14" s="5"/>
    </row>
    <row r="15" spans="2:6" x14ac:dyDescent="0.25">
      <c r="B15" s="4" t="s">
        <v>7</v>
      </c>
      <c r="C15" s="33"/>
      <c r="D15" s="33"/>
      <c r="E15" s="33"/>
      <c r="F15" s="33"/>
    </row>
    <row r="16" spans="2:6" x14ac:dyDescent="0.25">
      <c r="B16" s="4" t="s">
        <v>8</v>
      </c>
      <c r="C16" s="33"/>
      <c r="D16" s="33"/>
      <c r="E16" s="33"/>
      <c r="F16" s="33"/>
    </row>
    <row r="17" spans="2:6" x14ac:dyDescent="0.25">
      <c r="B17" s="4" t="s">
        <v>9</v>
      </c>
      <c r="C17" s="5"/>
    </row>
    <row r="19" spans="2:6" x14ac:dyDescent="0.25">
      <c r="B19" s="4" t="s">
        <v>10</v>
      </c>
    </row>
    <row r="20" spans="2:6" x14ac:dyDescent="0.25">
      <c r="C20" s="6" t="s">
        <v>11</v>
      </c>
      <c r="D20" s="6" t="s">
        <v>12</v>
      </c>
      <c r="E20" s="6" t="s">
        <v>13</v>
      </c>
      <c r="F20" s="6" t="s">
        <v>14</v>
      </c>
    </row>
    <row r="21" spans="2:6" x14ac:dyDescent="0.25">
      <c r="C21" s="7"/>
      <c r="D21" s="8"/>
      <c r="E21" s="7"/>
      <c r="F21" s="7"/>
    </row>
    <row r="22" spans="2:6" x14ac:dyDescent="0.25">
      <c r="C22" s="7" t="s">
        <v>117</v>
      </c>
      <c r="D22" s="8"/>
      <c r="E22" s="7"/>
      <c r="F22" s="7"/>
    </row>
    <row r="23" spans="2:6" x14ac:dyDescent="0.25">
      <c r="C23" s="7"/>
      <c r="D23" s="8"/>
      <c r="E23" s="7"/>
      <c r="F23" s="7"/>
    </row>
    <row r="24" spans="2:6" x14ac:dyDescent="0.25">
      <c r="C24" s="7"/>
      <c r="D24" s="8"/>
      <c r="E24" s="7"/>
      <c r="F24" s="7"/>
    </row>
    <row r="25" spans="2:6" x14ac:dyDescent="0.25">
      <c r="C25" s="7"/>
      <c r="D25" s="8"/>
      <c r="E25" s="7"/>
      <c r="F25" s="7"/>
    </row>
    <row r="26" spans="2:6" x14ac:dyDescent="0.25">
      <c r="C26" s="26"/>
      <c r="D26" s="27"/>
      <c r="E26" s="26"/>
      <c r="F26" s="26"/>
    </row>
    <row r="28" spans="2:6" ht="21.75" customHeight="1" x14ac:dyDescent="0.25">
      <c r="B28" s="34" t="s">
        <v>15</v>
      </c>
      <c r="C28" s="34"/>
      <c r="D28" s="34"/>
      <c r="E28" s="34"/>
      <c r="F28" s="34"/>
    </row>
    <row r="29" spans="2:6" x14ac:dyDescent="0.25">
      <c r="B29" s="35" t="s">
        <v>16</v>
      </c>
      <c r="C29" s="35"/>
      <c r="D29" s="35"/>
      <c r="E29" s="35"/>
      <c r="F29" s="35"/>
    </row>
    <row r="31" spans="2:6" x14ac:dyDescent="0.25">
      <c r="B31" s="4" t="s">
        <v>17</v>
      </c>
      <c r="C31" s="9"/>
    </row>
    <row r="32" spans="2:6" x14ac:dyDescent="0.25">
      <c r="B32" s="4" t="s">
        <v>18</v>
      </c>
      <c r="C32" s="9"/>
    </row>
    <row r="33" spans="2:6" x14ac:dyDescent="0.25">
      <c r="B33" s="4" t="s">
        <v>19</v>
      </c>
      <c r="C33" s="9"/>
    </row>
    <row r="34" spans="2:6" ht="21.75" customHeight="1" x14ac:dyDescent="0.25">
      <c r="B34" s="10" t="s">
        <v>20</v>
      </c>
      <c r="C34" s="9"/>
      <c r="D34" s="37" t="s">
        <v>21</v>
      </c>
      <c r="E34" s="37"/>
      <c r="F34" s="37"/>
    </row>
    <row r="35" spans="2:6" ht="21.75" customHeight="1" x14ac:dyDescent="0.25">
      <c r="B35" s="4" t="s">
        <v>22</v>
      </c>
      <c r="C35" s="9"/>
      <c r="D35" s="37"/>
      <c r="E35" s="37"/>
      <c r="F35" s="37"/>
    </row>
    <row r="36" spans="2:6" x14ac:dyDescent="0.25">
      <c r="B36" s="4" t="s">
        <v>23</v>
      </c>
      <c r="C36" s="9"/>
    </row>
    <row r="37" spans="2:6" x14ac:dyDescent="0.25">
      <c r="B37" s="4" t="s">
        <v>24</v>
      </c>
      <c r="C37" s="9"/>
    </row>
    <row r="38" spans="2:6" x14ac:dyDescent="0.25">
      <c r="B38" s="4" t="s">
        <v>25</v>
      </c>
      <c r="C38" s="9"/>
    </row>
    <row r="39" spans="2:6" x14ac:dyDescent="0.25">
      <c r="B39" s="4" t="s">
        <v>26</v>
      </c>
      <c r="C39" s="9"/>
    </row>
    <row r="41" spans="2:6" x14ac:dyDescent="0.25">
      <c r="B41" s="4" t="s">
        <v>27</v>
      </c>
      <c r="C41" s="9"/>
    </row>
    <row r="43" spans="2:6" x14ac:dyDescent="0.25">
      <c r="B43" s="11" t="s">
        <v>28</v>
      </c>
      <c r="C43" s="12">
        <f>main_residence+other_property+business+investments+pensions+cash+trusts+other_assets</f>
        <v>0</v>
      </c>
      <c r="D43" s="35" t="s">
        <v>29</v>
      </c>
      <c r="E43" s="35"/>
      <c r="F43" s="35"/>
    </row>
    <row r="44" spans="2:6" x14ac:dyDescent="0.25">
      <c r="B44" s="11" t="s">
        <v>30</v>
      </c>
      <c r="C44" s="12">
        <f>gross_estate-liabilities</f>
        <v>0</v>
      </c>
    </row>
    <row r="46" spans="2:6" ht="21.75" customHeight="1" x14ac:dyDescent="0.25">
      <c r="B46" s="34" t="s">
        <v>31</v>
      </c>
      <c r="C46" s="34"/>
      <c r="D46" s="34"/>
      <c r="E46" s="34"/>
      <c r="F46" s="34"/>
    </row>
    <row r="48" spans="2:6" x14ac:dyDescent="0.25">
      <c r="B48" s="4" t="s">
        <v>32</v>
      </c>
      <c r="C48" s="33"/>
      <c r="D48" s="33"/>
      <c r="E48" s="33"/>
      <c r="F48" s="33"/>
    </row>
    <row r="49" spans="2:6" x14ac:dyDescent="0.25">
      <c r="B49" s="4" t="s">
        <v>33</v>
      </c>
      <c r="C49" s="33"/>
      <c r="D49" s="33"/>
      <c r="E49" s="33"/>
      <c r="F49" s="33"/>
    </row>
    <row r="50" spans="2:6" x14ac:dyDescent="0.25">
      <c r="B50" s="4" t="s">
        <v>34</v>
      </c>
      <c r="C50" s="33"/>
      <c r="D50" s="33"/>
      <c r="E50" s="33"/>
      <c r="F50" s="33"/>
    </row>
    <row r="51" spans="2:6" x14ac:dyDescent="0.25">
      <c r="B51" s="4" t="s">
        <v>35</v>
      </c>
      <c r="C51" s="33"/>
      <c r="D51" s="33"/>
      <c r="E51" s="33"/>
      <c r="F51" s="33"/>
    </row>
    <row r="52" spans="2:6" x14ac:dyDescent="0.25">
      <c r="B52" s="4" t="s">
        <v>36</v>
      </c>
      <c r="C52" s="33"/>
      <c r="D52" s="33"/>
      <c r="E52" s="33"/>
      <c r="F52" s="33"/>
    </row>
    <row r="54" spans="2:6" ht="21.75" customHeight="1" x14ac:dyDescent="0.25">
      <c r="B54" s="34" t="s">
        <v>37</v>
      </c>
      <c r="C54" s="34"/>
      <c r="D54" s="34"/>
      <c r="E54" s="34"/>
      <c r="F54" s="34"/>
    </row>
    <row r="55" spans="2:6" x14ac:dyDescent="0.25">
      <c r="B55" s="35" t="s">
        <v>38</v>
      </c>
      <c r="C55" s="35"/>
      <c r="D55" s="35"/>
      <c r="E55" s="35"/>
      <c r="F55" s="35"/>
    </row>
    <row r="57" spans="2:6" ht="21.75" customHeight="1" x14ac:dyDescent="0.25">
      <c r="B57" s="25">
        <v>1</v>
      </c>
      <c r="C57" s="33"/>
      <c r="D57" s="33"/>
      <c r="E57" s="33"/>
      <c r="F57" s="33"/>
    </row>
    <row r="59" spans="2:6" ht="21.75" customHeight="1" x14ac:dyDescent="0.25">
      <c r="B59" s="25">
        <v>2</v>
      </c>
      <c r="C59" s="33"/>
      <c r="D59" s="33"/>
      <c r="E59" s="33"/>
      <c r="F59" s="33"/>
    </row>
    <row r="61" spans="2:6" ht="21.75" customHeight="1" x14ac:dyDescent="0.25">
      <c r="B61" s="25">
        <v>3</v>
      </c>
      <c r="C61" s="33"/>
      <c r="D61" s="33"/>
      <c r="E61" s="33"/>
      <c r="F61" s="33"/>
    </row>
    <row r="63" spans="2:6" ht="21.75" customHeight="1" x14ac:dyDescent="0.25">
      <c r="B63" s="34" t="s">
        <v>39</v>
      </c>
      <c r="C63" s="34"/>
      <c r="D63" s="34"/>
      <c r="E63" s="34"/>
      <c r="F63" s="34"/>
    </row>
    <row r="64" spans="2:6" x14ac:dyDescent="0.25">
      <c r="B64" s="35" t="s">
        <v>40</v>
      </c>
      <c r="C64" s="35"/>
      <c r="D64" s="35"/>
      <c r="E64" s="35"/>
      <c r="F64" s="35"/>
    </row>
    <row r="66" spans="2:6" ht="21.75" customHeight="1" x14ac:dyDescent="0.25">
      <c r="B66" s="36"/>
      <c r="C66" s="36"/>
      <c r="D66" s="36"/>
      <c r="E66" s="36"/>
      <c r="F66" s="36"/>
    </row>
    <row r="67" spans="2:6" ht="21.75" customHeight="1" x14ac:dyDescent="0.25">
      <c r="B67" s="36"/>
      <c r="C67" s="36"/>
      <c r="D67" s="36"/>
      <c r="E67" s="36"/>
      <c r="F67" s="36"/>
    </row>
    <row r="68" spans="2:6" ht="21.75" customHeight="1" x14ac:dyDescent="0.25">
      <c r="B68" s="36"/>
      <c r="C68" s="36"/>
      <c r="D68" s="36"/>
      <c r="E68" s="36"/>
      <c r="F68" s="36"/>
    </row>
    <row r="70" spans="2:6" x14ac:dyDescent="0.25">
      <c r="B70" s="28" t="s">
        <v>41</v>
      </c>
      <c r="C70" s="28"/>
      <c r="D70" s="28"/>
      <c r="E70" s="28"/>
      <c r="F70" s="28"/>
    </row>
    <row r="71" spans="2:6" ht="15.75" x14ac:dyDescent="0.25">
      <c r="B71" s="29"/>
      <c r="C71" s="29"/>
      <c r="D71" s="29"/>
      <c r="E71" s="29"/>
      <c r="F71" s="29"/>
    </row>
    <row r="72" spans="2:6" x14ac:dyDescent="0.25">
      <c r="B72" s="30"/>
      <c r="C72" s="30"/>
      <c r="D72" s="30"/>
      <c r="E72" s="30"/>
      <c r="F72" s="30"/>
    </row>
  </sheetData>
  <mergeCells count="30">
    <mergeCell ref="B6:F6"/>
    <mergeCell ref="B7:F7"/>
    <mergeCell ref="B9:F9"/>
    <mergeCell ref="B11:F11"/>
    <mergeCell ref="C13:F13"/>
    <mergeCell ref="B46:F46"/>
    <mergeCell ref="C48:F48"/>
    <mergeCell ref="C49:F49"/>
    <mergeCell ref="C50:F50"/>
    <mergeCell ref="C15:F15"/>
    <mergeCell ref="C16:F16"/>
    <mergeCell ref="B28:F28"/>
    <mergeCell ref="B29:F29"/>
    <mergeCell ref="D34:F35"/>
    <mergeCell ref="B70:F70"/>
    <mergeCell ref="B71:F71"/>
    <mergeCell ref="B72:F72"/>
    <mergeCell ref="B2:C5"/>
    <mergeCell ref="F2:F4"/>
    <mergeCell ref="C59:F59"/>
    <mergeCell ref="C61:F61"/>
    <mergeCell ref="B63:F63"/>
    <mergeCell ref="B64:F64"/>
    <mergeCell ref="B66:F68"/>
    <mergeCell ref="C51:F51"/>
    <mergeCell ref="C52:F52"/>
    <mergeCell ref="B54:F54"/>
    <mergeCell ref="B55:F55"/>
    <mergeCell ref="C57:F57"/>
    <mergeCell ref="D43:F43"/>
  </mergeCells>
  <dataValidations count="1">
    <dataValidation type="list" allowBlank="1" errorTitle="Invalid entry" error="Please choose one of the listed options." promptTitle="Marital status" prompt="Click the arrow to choose." sqref="C15" xr:uid="{00000000-0002-0000-0000-000000000000}">
      <formula1>"Single,Married,Civil partnership,Widowed,Divorced,Separated"</formula1>
      <formula2>0</formula2>
    </dataValidation>
  </dataValidations>
  <printOptions horizontalCentered="1"/>
  <pageMargins left="0.4" right="0.4" top="0.5" bottom="0.5"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07070"/>
    <pageSetUpPr fitToPage="1"/>
  </sheetPr>
  <dimension ref="B2:P25"/>
  <sheetViews>
    <sheetView showGridLines="0" zoomScaleNormal="100" workbookViewId="0">
      <selection activeCell="E9" sqref="E9:E20"/>
    </sheetView>
  </sheetViews>
  <sheetFormatPr defaultColWidth="8.5703125" defaultRowHeight="15" x14ac:dyDescent="0.25"/>
  <cols>
    <col min="1" max="1" width="2" customWidth="1"/>
    <col min="2" max="2" width="4" customWidth="1"/>
    <col min="3" max="4" width="22" customWidth="1"/>
    <col min="5" max="5" width="28" customWidth="1"/>
    <col min="6" max="6" width="12" customWidth="1"/>
    <col min="7" max="7" width="16" customWidth="1"/>
    <col min="8" max="8" width="12" customWidth="1"/>
    <col min="9" max="9" width="14" customWidth="1"/>
    <col min="10" max="10" width="12" customWidth="1"/>
    <col min="11" max="11" width="14" customWidth="1"/>
    <col min="12" max="12" width="12" customWidth="1"/>
    <col min="13" max="13" width="16" customWidth="1"/>
    <col min="14" max="14" width="14" customWidth="1"/>
    <col min="15" max="15" width="12" customWidth="1"/>
    <col min="16" max="16" width="22" customWidth="1"/>
  </cols>
  <sheetData>
    <row r="2" spans="2:16" x14ac:dyDescent="0.25">
      <c r="B2" s="3"/>
    </row>
    <row r="3" spans="2:16" ht="31.5" customHeight="1" x14ac:dyDescent="0.45">
      <c r="B3" s="38" t="s">
        <v>42</v>
      </c>
      <c r="C3" s="38"/>
      <c r="D3" s="38"/>
      <c r="E3" s="38"/>
      <c r="F3" s="38"/>
      <c r="G3" s="38"/>
    </row>
    <row r="4" spans="2:16" ht="15.75" x14ac:dyDescent="0.25">
      <c r="B4" s="39" t="s">
        <v>43</v>
      </c>
      <c r="C4" s="39"/>
      <c r="D4" s="39"/>
      <c r="E4" s="39"/>
      <c r="F4" s="39"/>
      <c r="G4" s="39"/>
      <c r="H4" s="39"/>
      <c r="I4" s="39"/>
      <c r="J4" s="39"/>
      <c r="K4" s="39"/>
      <c r="L4" s="39"/>
      <c r="M4" s="39"/>
      <c r="N4" s="39"/>
      <c r="O4" s="39"/>
      <c r="P4" s="39"/>
    </row>
    <row r="6" spans="2:16" x14ac:dyDescent="0.25">
      <c r="B6" s="41" t="s">
        <v>44</v>
      </c>
      <c r="C6" s="41"/>
      <c r="D6" s="41"/>
      <c r="E6" s="41"/>
      <c r="F6" s="41"/>
      <c r="G6" s="41"/>
      <c r="H6" s="41"/>
      <c r="I6" s="41"/>
      <c r="J6" s="41"/>
      <c r="K6" s="41"/>
      <c r="L6" s="41"/>
      <c r="M6" s="41"/>
      <c r="N6" s="41"/>
      <c r="O6" s="41"/>
      <c r="P6" s="41"/>
    </row>
    <row r="7" spans="2:16" x14ac:dyDescent="0.25">
      <c r="B7" s="42" t="s">
        <v>45</v>
      </c>
      <c r="C7" s="42"/>
      <c r="D7" s="42"/>
      <c r="E7" s="42"/>
      <c r="F7" s="42"/>
      <c r="G7" s="42"/>
      <c r="H7" s="42"/>
      <c r="I7" s="42"/>
      <c r="J7" s="42"/>
      <c r="K7" s="42"/>
      <c r="L7" s="42"/>
      <c r="M7" s="42"/>
      <c r="N7" s="42"/>
      <c r="O7" s="42"/>
      <c r="P7" s="42"/>
    </row>
    <row r="8" spans="2:16" ht="24" customHeight="1" x14ac:dyDescent="0.25">
      <c r="B8" s="13" t="s">
        <v>46</v>
      </c>
      <c r="C8" s="13" t="s">
        <v>47</v>
      </c>
      <c r="D8" s="13" t="s">
        <v>48</v>
      </c>
      <c r="E8" s="13" t="s">
        <v>49</v>
      </c>
      <c r="F8" s="13" t="s">
        <v>50</v>
      </c>
      <c r="G8" s="13" t="s">
        <v>51</v>
      </c>
      <c r="H8" s="13" t="s">
        <v>52</v>
      </c>
      <c r="I8" s="13" t="s">
        <v>53</v>
      </c>
      <c r="J8" s="13" t="s">
        <v>54</v>
      </c>
      <c r="K8" s="13" t="s">
        <v>55</v>
      </c>
      <c r="L8" s="13" t="s">
        <v>56</v>
      </c>
      <c r="M8" s="13" t="s">
        <v>57</v>
      </c>
      <c r="N8" s="13" t="s">
        <v>58</v>
      </c>
      <c r="O8" s="13" t="s">
        <v>59</v>
      </c>
      <c r="P8" s="13" t="s">
        <v>14</v>
      </c>
    </row>
    <row r="9" spans="2:16" x14ac:dyDescent="0.25">
      <c r="B9" s="14">
        <v>1</v>
      </c>
      <c r="C9" s="7"/>
      <c r="D9" s="7"/>
      <c r="E9" s="7"/>
      <c r="F9" s="7"/>
      <c r="G9" s="7"/>
      <c r="H9" s="15"/>
      <c r="I9" s="15"/>
      <c r="J9" s="15"/>
      <c r="K9" s="7"/>
      <c r="L9" s="8"/>
      <c r="M9" s="15"/>
      <c r="N9" s="8"/>
      <c r="O9" s="8"/>
      <c r="P9" s="7"/>
    </row>
    <row r="10" spans="2:16" x14ac:dyDescent="0.25">
      <c r="B10" s="14">
        <v>2</v>
      </c>
      <c r="C10" s="7"/>
      <c r="D10" s="7"/>
      <c r="E10" s="7"/>
      <c r="F10" s="7"/>
      <c r="G10" s="7"/>
      <c r="H10" s="15"/>
      <c r="I10" s="15"/>
      <c r="J10" s="15"/>
      <c r="K10" s="7"/>
      <c r="L10" s="8"/>
      <c r="M10" s="15"/>
      <c r="N10" s="8"/>
      <c r="O10" s="8"/>
      <c r="P10" s="7"/>
    </row>
    <row r="11" spans="2:16" x14ac:dyDescent="0.25">
      <c r="B11" s="14">
        <v>3</v>
      </c>
      <c r="C11" s="7"/>
      <c r="D11" s="7"/>
      <c r="E11" s="7"/>
      <c r="F11" s="7"/>
      <c r="G11" s="7"/>
      <c r="H11" s="15"/>
      <c r="I11" s="15"/>
      <c r="J11" s="15"/>
      <c r="K11" s="7"/>
      <c r="L11" s="8"/>
      <c r="M11" s="15"/>
      <c r="N11" s="8"/>
      <c r="O11" s="8"/>
      <c r="P11" s="7"/>
    </row>
    <row r="12" spans="2:16" x14ac:dyDescent="0.25">
      <c r="B12" s="14">
        <v>4</v>
      </c>
      <c r="C12" s="7"/>
      <c r="D12" s="7"/>
      <c r="E12" s="7"/>
      <c r="F12" s="7"/>
      <c r="G12" s="7"/>
      <c r="H12" s="15"/>
      <c r="I12" s="15"/>
      <c r="J12" s="15"/>
      <c r="K12" s="7"/>
      <c r="L12" s="8"/>
      <c r="M12" s="15"/>
      <c r="N12" s="8"/>
      <c r="O12" s="8"/>
      <c r="P12" s="7"/>
    </row>
    <row r="13" spans="2:16" x14ac:dyDescent="0.25">
      <c r="B13" s="14">
        <v>5</v>
      </c>
      <c r="C13" s="7"/>
      <c r="D13" s="7"/>
      <c r="E13" s="7"/>
      <c r="F13" s="7"/>
      <c r="G13" s="7"/>
      <c r="H13" s="15"/>
      <c r="I13" s="15"/>
      <c r="J13" s="15"/>
      <c r="K13" s="7"/>
      <c r="L13" s="8"/>
      <c r="M13" s="15"/>
      <c r="N13" s="8"/>
      <c r="O13" s="8"/>
      <c r="P13" s="7"/>
    </row>
    <row r="14" spans="2:16" x14ac:dyDescent="0.25">
      <c r="B14" s="14">
        <v>6</v>
      </c>
      <c r="C14" s="7"/>
      <c r="D14" s="7"/>
      <c r="E14" s="7"/>
      <c r="F14" s="7"/>
      <c r="G14" s="7"/>
      <c r="H14" s="15"/>
      <c r="I14" s="15"/>
      <c r="J14" s="15"/>
      <c r="K14" s="7"/>
      <c r="L14" s="8"/>
      <c r="M14" s="15"/>
      <c r="N14" s="8"/>
      <c r="O14" s="8"/>
      <c r="P14" s="7"/>
    </row>
    <row r="15" spans="2:16" x14ac:dyDescent="0.25">
      <c r="B15" s="14">
        <v>7</v>
      </c>
      <c r="C15" s="7"/>
      <c r="D15" s="7"/>
      <c r="E15" s="7"/>
      <c r="F15" s="7"/>
      <c r="G15" s="7"/>
      <c r="H15" s="15"/>
      <c r="I15" s="15"/>
      <c r="J15" s="15"/>
      <c r="K15" s="7"/>
      <c r="L15" s="8"/>
      <c r="M15" s="15"/>
      <c r="N15" s="8"/>
      <c r="O15" s="8"/>
      <c r="P15" s="7"/>
    </row>
    <row r="16" spans="2:16" x14ac:dyDescent="0.25">
      <c r="B16" s="14">
        <v>8</v>
      </c>
      <c r="C16" s="7"/>
      <c r="D16" s="7"/>
      <c r="E16" s="7"/>
      <c r="F16" s="7"/>
      <c r="G16" s="7"/>
      <c r="H16" s="15"/>
      <c r="I16" s="15"/>
      <c r="J16" s="15"/>
      <c r="K16" s="7"/>
      <c r="L16" s="8"/>
      <c r="M16" s="15"/>
      <c r="N16" s="8"/>
      <c r="O16" s="8"/>
      <c r="P16" s="7"/>
    </row>
    <row r="17" spans="2:16" x14ac:dyDescent="0.25">
      <c r="B17" s="14">
        <v>9</v>
      </c>
      <c r="C17" s="7"/>
      <c r="D17" s="7"/>
      <c r="E17" s="7"/>
      <c r="F17" s="7"/>
      <c r="G17" s="7"/>
      <c r="H17" s="15"/>
      <c r="I17" s="15"/>
      <c r="J17" s="15"/>
      <c r="K17" s="7"/>
      <c r="L17" s="8"/>
      <c r="M17" s="15"/>
      <c r="N17" s="8"/>
      <c r="O17" s="8"/>
      <c r="P17" s="7"/>
    </row>
    <row r="18" spans="2:16" x14ac:dyDescent="0.25">
      <c r="B18" s="14">
        <v>10</v>
      </c>
      <c r="C18" s="7"/>
      <c r="D18" s="7"/>
      <c r="E18" s="7"/>
      <c r="F18" s="7"/>
      <c r="G18" s="7"/>
      <c r="H18" s="15"/>
      <c r="I18" s="15"/>
      <c r="J18" s="15"/>
      <c r="K18" s="7"/>
      <c r="L18" s="8"/>
      <c r="M18" s="15"/>
      <c r="N18" s="8"/>
      <c r="O18" s="8"/>
      <c r="P18" s="7"/>
    </row>
    <row r="19" spans="2:16" x14ac:dyDescent="0.25">
      <c r="B19" s="14">
        <v>11</v>
      </c>
      <c r="C19" s="7"/>
      <c r="D19" s="7"/>
      <c r="E19" s="7"/>
      <c r="F19" s="7"/>
      <c r="G19" s="7"/>
      <c r="H19" s="15"/>
      <c r="I19" s="15"/>
      <c r="J19" s="15"/>
      <c r="K19" s="7"/>
      <c r="L19" s="8"/>
      <c r="M19" s="15"/>
      <c r="N19" s="8"/>
      <c r="O19" s="8"/>
      <c r="P19" s="7"/>
    </row>
    <row r="20" spans="2:16" x14ac:dyDescent="0.25">
      <c r="B20" s="14">
        <v>12</v>
      </c>
      <c r="C20" s="7"/>
      <c r="D20" s="7"/>
      <c r="E20" s="7"/>
      <c r="F20" s="7"/>
      <c r="G20" s="7"/>
      <c r="H20" s="15"/>
      <c r="I20" s="15"/>
      <c r="J20" s="15"/>
      <c r="K20" s="7"/>
      <c r="L20" s="8"/>
      <c r="M20" s="15"/>
      <c r="N20" s="8"/>
      <c r="O20" s="8"/>
      <c r="P20" s="7"/>
    </row>
    <row r="21" spans="2:16" x14ac:dyDescent="0.25">
      <c r="B21" s="14">
        <v>13</v>
      </c>
      <c r="C21" s="7"/>
      <c r="D21" s="7"/>
      <c r="E21" s="7"/>
      <c r="F21" s="7"/>
      <c r="G21" s="7"/>
      <c r="H21" s="15"/>
      <c r="I21" s="15"/>
      <c r="J21" s="15"/>
      <c r="K21" s="7"/>
      <c r="L21" s="8"/>
      <c r="M21" s="15"/>
      <c r="N21" s="8"/>
      <c r="O21" s="8"/>
      <c r="P21" s="7"/>
    </row>
    <row r="22" spans="2:16" x14ac:dyDescent="0.25">
      <c r="B22" s="14">
        <v>14</v>
      </c>
      <c r="C22" s="7"/>
      <c r="D22" s="7"/>
      <c r="E22" s="7"/>
      <c r="F22" s="7"/>
      <c r="G22" s="7"/>
      <c r="H22" s="15"/>
      <c r="I22" s="15"/>
      <c r="J22" s="15"/>
      <c r="K22" s="7"/>
      <c r="L22" s="8"/>
      <c r="M22" s="15"/>
      <c r="N22" s="8"/>
      <c r="O22" s="8"/>
      <c r="P22" s="7"/>
    </row>
    <row r="23" spans="2:16" x14ac:dyDescent="0.25">
      <c r="B23" s="14">
        <v>15</v>
      </c>
      <c r="C23" s="7"/>
      <c r="D23" s="7"/>
      <c r="E23" s="7"/>
      <c r="F23" s="7"/>
      <c r="G23" s="7"/>
      <c r="H23" s="15"/>
      <c r="I23" s="15"/>
      <c r="J23" s="15"/>
      <c r="K23" s="7"/>
      <c r="L23" s="8"/>
      <c r="M23" s="15"/>
      <c r="N23" s="8"/>
      <c r="O23" s="8"/>
      <c r="P23" s="7"/>
    </row>
    <row r="25" spans="2:16" x14ac:dyDescent="0.25">
      <c r="B25" s="16" t="s">
        <v>60</v>
      </c>
      <c r="H25" s="17">
        <f>SUM(H9:H23)</f>
        <v>0</v>
      </c>
      <c r="I25" s="17">
        <f>SUM(I9:I23)</f>
        <v>0</v>
      </c>
      <c r="J25" s="17">
        <f>SUM(J9:J23)</f>
        <v>0</v>
      </c>
      <c r="M25" s="17">
        <f>SUM(M9:M23)</f>
        <v>0</v>
      </c>
    </row>
  </sheetData>
  <mergeCells count="4">
    <mergeCell ref="B3:G3"/>
    <mergeCell ref="B4:P4"/>
    <mergeCell ref="B6:P6"/>
    <mergeCell ref="B7:P7"/>
  </mergeCells>
  <pageMargins left="0.4" right="0.4" top="0.5" bottom="0.5" header="0.511811023622047" footer="0.511811023622047"/>
  <pageSetup paperSize="9"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07070"/>
    <pageSetUpPr fitToPage="1"/>
  </sheetPr>
  <dimension ref="B2:I23"/>
  <sheetViews>
    <sheetView showGridLines="0" zoomScaleNormal="100" workbookViewId="0">
      <selection activeCell="I14" sqref="I14"/>
    </sheetView>
  </sheetViews>
  <sheetFormatPr defaultColWidth="8.5703125" defaultRowHeight="15" x14ac:dyDescent="0.25"/>
  <cols>
    <col min="1" max="1" width="2" customWidth="1"/>
    <col min="2" max="2" width="4" customWidth="1"/>
    <col min="3" max="3" width="30" customWidth="1"/>
    <col min="4" max="4" width="24" customWidth="1"/>
    <col min="5" max="5" width="16" customWidth="1"/>
    <col min="6" max="6" width="14" customWidth="1"/>
    <col min="7" max="8" width="16" customWidth="1"/>
    <col min="9" max="9" width="30" customWidth="1"/>
  </cols>
  <sheetData>
    <row r="2" spans="2:9" x14ac:dyDescent="0.25">
      <c r="B2" s="3"/>
    </row>
    <row r="3" spans="2:9" ht="31.5" customHeight="1" x14ac:dyDescent="0.45">
      <c r="B3" s="38" t="s">
        <v>61</v>
      </c>
      <c r="C3" s="38"/>
      <c r="D3" s="38"/>
      <c r="E3" s="38"/>
      <c r="F3" s="38"/>
      <c r="G3" s="38"/>
    </row>
    <row r="4" spans="2:9" ht="15.75" x14ac:dyDescent="0.25">
      <c r="B4" s="39" t="s">
        <v>62</v>
      </c>
      <c r="C4" s="39"/>
      <c r="D4" s="39"/>
      <c r="E4" s="39"/>
      <c r="F4" s="39"/>
      <c r="G4" s="39"/>
      <c r="H4" s="39"/>
      <c r="I4" s="39"/>
    </row>
    <row r="6" spans="2:9" x14ac:dyDescent="0.25">
      <c r="B6" s="41" t="s">
        <v>63</v>
      </c>
      <c r="C6" s="41"/>
      <c r="D6" s="41"/>
      <c r="E6" s="41"/>
      <c r="F6" s="41"/>
      <c r="G6" s="41"/>
      <c r="H6" s="41"/>
      <c r="I6" s="41"/>
    </row>
    <row r="7" spans="2:9" x14ac:dyDescent="0.25">
      <c r="B7" s="42" t="s">
        <v>64</v>
      </c>
      <c r="C7" s="42"/>
      <c r="D7" s="42"/>
      <c r="E7" s="42"/>
      <c r="F7" s="42"/>
      <c r="G7" s="42"/>
      <c r="H7" s="42"/>
      <c r="I7" s="42"/>
    </row>
    <row r="8" spans="2:9" ht="24" customHeight="1" x14ac:dyDescent="0.25">
      <c r="B8" s="13" t="s">
        <v>46</v>
      </c>
      <c r="C8" s="13" t="s">
        <v>65</v>
      </c>
      <c r="D8" s="13" t="s">
        <v>66</v>
      </c>
      <c r="E8" s="13" t="s">
        <v>67</v>
      </c>
      <c r="F8" s="13" t="s">
        <v>68</v>
      </c>
      <c r="G8" s="13" t="s">
        <v>69</v>
      </c>
      <c r="H8" s="13" t="s">
        <v>70</v>
      </c>
      <c r="I8" s="13" t="s">
        <v>71</v>
      </c>
    </row>
    <row r="9" spans="2:9" x14ac:dyDescent="0.25">
      <c r="B9" s="14">
        <v>1</v>
      </c>
      <c r="C9" s="7"/>
      <c r="D9" s="7"/>
      <c r="E9" s="7"/>
      <c r="F9" s="7"/>
      <c r="G9" s="15"/>
      <c r="H9" s="7"/>
      <c r="I9" s="7"/>
    </row>
    <row r="10" spans="2:9" x14ac:dyDescent="0.25">
      <c r="B10" s="14">
        <v>2</v>
      </c>
      <c r="C10" s="7"/>
      <c r="D10" s="7"/>
      <c r="E10" s="7"/>
      <c r="F10" s="7"/>
      <c r="G10" s="15"/>
      <c r="H10" s="7"/>
      <c r="I10" s="7"/>
    </row>
    <row r="11" spans="2:9" x14ac:dyDescent="0.25">
      <c r="B11" s="14">
        <v>3</v>
      </c>
      <c r="C11" s="7"/>
      <c r="D11" s="7"/>
      <c r="E11" s="7"/>
      <c r="F11" s="7"/>
      <c r="G11" s="15"/>
      <c r="H11" s="7"/>
      <c r="I11" s="7"/>
    </row>
    <row r="12" spans="2:9" x14ac:dyDescent="0.25">
      <c r="B12" s="14">
        <v>4</v>
      </c>
      <c r="C12" s="7"/>
      <c r="D12" s="7"/>
      <c r="E12" s="7"/>
      <c r="F12" s="7"/>
      <c r="G12" s="15"/>
      <c r="H12" s="7"/>
      <c r="I12" s="7"/>
    </row>
    <row r="13" spans="2:9" x14ac:dyDescent="0.25">
      <c r="B13" s="14">
        <v>5</v>
      </c>
      <c r="C13" s="7"/>
      <c r="D13" s="7"/>
      <c r="E13" s="7"/>
      <c r="F13" s="7"/>
      <c r="G13" s="15"/>
      <c r="H13" s="7"/>
      <c r="I13" s="7"/>
    </row>
    <row r="14" spans="2:9" x14ac:dyDescent="0.25">
      <c r="B14" s="14">
        <v>6</v>
      </c>
      <c r="C14" s="7"/>
      <c r="D14" s="7"/>
      <c r="E14" s="7"/>
      <c r="F14" s="7"/>
      <c r="G14" s="15"/>
      <c r="H14" s="7"/>
      <c r="I14" s="7"/>
    </row>
    <row r="15" spans="2:9" x14ac:dyDescent="0.25">
      <c r="B15" s="14">
        <v>7</v>
      </c>
      <c r="C15" s="7"/>
      <c r="D15" s="7"/>
      <c r="E15" s="7"/>
      <c r="F15" s="7"/>
      <c r="G15" s="15"/>
      <c r="H15" s="7"/>
      <c r="I15" s="7"/>
    </row>
    <row r="16" spans="2:9" x14ac:dyDescent="0.25">
      <c r="B16" s="14">
        <v>8</v>
      </c>
      <c r="C16" s="7"/>
      <c r="D16" s="7"/>
      <c r="E16" s="7"/>
      <c r="F16" s="7"/>
      <c r="G16" s="15"/>
      <c r="H16" s="7"/>
      <c r="I16" s="7"/>
    </row>
    <row r="17" spans="2:9" x14ac:dyDescent="0.25">
      <c r="B17" s="14">
        <v>9</v>
      </c>
      <c r="C17" s="7"/>
      <c r="D17" s="7"/>
      <c r="E17" s="7"/>
      <c r="F17" s="7"/>
      <c r="G17" s="15"/>
      <c r="H17" s="7"/>
      <c r="I17" s="7"/>
    </row>
    <row r="18" spans="2:9" x14ac:dyDescent="0.25">
      <c r="B18" s="14">
        <v>10</v>
      </c>
      <c r="C18" s="7"/>
      <c r="D18" s="7"/>
      <c r="E18" s="7"/>
      <c r="F18" s="7"/>
      <c r="G18" s="15"/>
      <c r="H18" s="7"/>
      <c r="I18" s="7"/>
    </row>
    <row r="20" spans="2:9" x14ac:dyDescent="0.25">
      <c r="B20" s="16" t="s">
        <v>60</v>
      </c>
      <c r="G20" s="17">
        <f>SUM(G9:G18)</f>
        <v>0</v>
      </c>
    </row>
    <row r="22" spans="2:9" ht="18" customHeight="1" x14ac:dyDescent="0.25">
      <c r="B22" s="43" t="s">
        <v>72</v>
      </c>
      <c r="C22" s="43"/>
      <c r="D22" s="43"/>
      <c r="E22" s="43"/>
      <c r="F22" s="43"/>
      <c r="G22" s="43"/>
      <c r="H22" s="43"/>
      <c r="I22" s="43"/>
    </row>
    <row r="23" spans="2:9" ht="18" customHeight="1" x14ac:dyDescent="0.25">
      <c r="B23" s="43"/>
      <c r="C23" s="43"/>
      <c r="D23" s="43"/>
      <c r="E23" s="43"/>
      <c r="F23" s="43"/>
      <c r="G23" s="43"/>
      <c r="H23" s="43"/>
      <c r="I23" s="43"/>
    </row>
  </sheetData>
  <mergeCells count="5">
    <mergeCell ref="B3:G3"/>
    <mergeCell ref="B4:I4"/>
    <mergeCell ref="B6:I6"/>
    <mergeCell ref="B7:I7"/>
    <mergeCell ref="B22:I23"/>
  </mergeCells>
  <pageMargins left="0.4" right="0.4" top="0.5" bottom="0.5" header="0.511811023622047" footer="0.511811023622047"/>
  <pageSetup paperSize="9"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E52"/>
  <sheetViews>
    <sheetView showGridLines="0" zoomScale="145" zoomScaleNormal="145" workbookViewId="0">
      <selection activeCell="E23" sqref="E23"/>
    </sheetView>
  </sheetViews>
  <sheetFormatPr defaultColWidth="8.5703125" defaultRowHeight="15" x14ac:dyDescent="0.25"/>
  <cols>
    <col min="1" max="1" width="2" customWidth="1"/>
    <col min="2" max="2" width="48" customWidth="1"/>
    <col min="3" max="3" width="20" customWidth="1"/>
    <col min="4" max="4" width="4" customWidth="1"/>
    <col min="5" max="5" width="35" customWidth="1"/>
    <col min="6" max="6" width="2" customWidth="1"/>
  </cols>
  <sheetData>
    <row r="2" spans="2:5" x14ac:dyDescent="0.25">
      <c r="B2" s="3" t="s">
        <v>0</v>
      </c>
    </row>
    <row r="3" spans="2:5" ht="31.5" customHeight="1" x14ac:dyDescent="0.45">
      <c r="B3" s="38" t="s">
        <v>73</v>
      </c>
      <c r="C3" s="38"/>
      <c r="D3" s="38"/>
      <c r="E3" s="38"/>
    </row>
    <row r="4" spans="2:5" ht="18" customHeight="1" x14ac:dyDescent="0.25">
      <c r="B4" s="39" t="s">
        <v>74</v>
      </c>
      <c r="C4" s="39"/>
      <c r="D4" s="39"/>
      <c r="E4" s="39"/>
    </row>
    <row r="6" spans="2:5" ht="49.5" customHeight="1" x14ac:dyDescent="0.25">
      <c r="B6" s="40" t="s">
        <v>75</v>
      </c>
      <c r="C6" s="40"/>
      <c r="D6" s="40"/>
      <c r="E6" s="40"/>
    </row>
    <row r="8" spans="2:5" ht="21.75" customHeight="1" x14ac:dyDescent="0.25">
      <c r="B8" s="44" t="s">
        <v>76</v>
      </c>
      <c r="C8" s="44"/>
      <c r="D8" s="44"/>
      <c r="E8" s="44"/>
    </row>
    <row r="10" spans="2:5" x14ac:dyDescent="0.25">
      <c r="B10" s="4" t="s">
        <v>77</v>
      </c>
      <c r="C10" s="18" t="s">
        <v>78</v>
      </c>
      <c r="E10" s="2" t="s">
        <v>79</v>
      </c>
    </row>
    <row r="11" spans="2:5" x14ac:dyDescent="0.25">
      <c r="B11" s="4" t="s">
        <v>80</v>
      </c>
      <c r="C11" s="18" t="s">
        <v>78</v>
      </c>
      <c r="E11" s="2" t="s">
        <v>81</v>
      </c>
    </row>
    <row r="12" spans="2:5" x14ac:dyDescent="0.25">
      <c r="B12" s="4" t="s">
        <v>82</v>
      </c>
      <c r="C12" s="18" t="s">
        <v>78</v>
      </c>
      <c r="E12" s="2" t="s">
        <v>83</v>
      </c>
    </row>
    <row r="14" spans="2:5" ht="21.75" customHeight="1" x14ac:dyDescent="0.25">
      <c r="B14" s="44" t="s">
        <v>84</v>
      </c>
      <c r="C14" s="44"/>
      <c r="D14" s="44"/>
      <c r="E14" s="44"/>
    </row>
    <row r="16" spans="2:5" x14ac:dyDescent="0.25">
      <c r="B16" s="19" t="s">
        <v>85</v>
      </c>
      <c r="C16" s="20">
        <f>gross_estate</f>
        <v>0</v>
      </c>
      <c r="E16" s="2" t="s">
        <v>86</v>
      </c>
    </row>
    <row r="17" spans="2:5" x14ac:dyDescent="0.25">
      <c r="B17" s="19" t="s">
        <v>87</v>
      </c>
      <c r="C17" s="20">
        <f>-liabilities</f>
        <v>0</v>
      </c>
      <c r="E17" s="2" t="s">
        <v>88</v>
      </c>
    </row>
    <row r="18" spans="2:5" x14ac:dyDescent="0.25">
      <c r="B18" s="19" t="s">
        <v>89</v>
      </c>
      <c r="C18" s="20">
        <f>IF(include_pensions,0,-pensions)</f>
        <v>0</v>
      </c>
      <c r="E18" s="2" t="s">
        <v>90</v>
      </c>
    </row>
    <row r="19" spans="2:5" x14ac:dyDescent="0.25">
      <c r="B19" s="21" t="s">
        <v>91</v>
      </c>
      <c r="C19" s="22">
        <f>SUM(C16:C18)</f>
        <v>0</v>
      </c>
    </row>
    <row r="21" spans="2:5" ht="21.75" customHeight="1" x14ac:dyDescent="0.25">
      <c r="B21" s="44" t="s">
        <v>92</v>
      </c>
      <c r="C21" s="44"/>
      <c r="D21" s="44"/>
      <c r="E21" s="44"/>
    </row>
    <row r="23" spans="2:5" x14ac:dyDescent="0.25">
      <c r="B23" s="19" t="s">
        <v>93</v>
      </c>
      <c r="C23" s="20">
        <f>IF(married_flag, 650000, 325000)</f>
        <v>650000</v>
      </c>
      <c r="E23" s="2" t="s">
        <v>94</v>
      </c>
    </row>
    <row r="24" spans="2:5" x14ac:dyDescent="0.25">
      <c r="B24" s="19" t="s">
        <v>95</v>
      </c>
      <c r="C24" s="20">
        <f>IF(to_descendants, IF(married_flag, 350000, 175000), 0)</f>
        <v>350000</v>
      </c>
      <c r="E24" s="2" t="s">
        <v>96</v>
      </c>
    </row>
    <row r="25" spans="2:5" x14ac:dyDescent="0.25">
      <c r="B25" s="19" t="s">
        <v>97</v>
      </c>
      <c r="C25" s="20">
        <f>-MAX(0, MIN(rnrb_base, (net_chargeable-2000000)/2))</f>
        <v>0</v>
      </c>
      <c r="E25" s="2" t="s">
        <v>98</v>
      </c>
    </row>
    <row r="26" spans="2:5" x14ac:dyDescent="0.25">
      <c r="B26" s="1" t="s">
        <v>99</v>
      </c>
      <c r="C26" s="20">
        <f>rnrb_base+rnrb_taper</f>
        <v>350000</v>
      </c>
    </row>
    <row r="28" spans="2:5" x14ac:dyDescent="0.25">
      <c r="B28" s="19" t="s">
        <v>100</v>
      </c>
      <c r="C28" s="20">
        <f>bpr_qualifying</f>
        <v>0</v>
      </c>
      <c r="E28" s="2" t="s">
        <v>101</v>
      </c>
    </row>
    <row r="29" spans="2:5" x14ac:dyDescent="0.25">
      <c r="B29" s="19" t="s">
        <v>102</v>
      </c>
      <c r="C29" s="20">
        <f>MIN(bpr_input, 2500000)</f>
        <v>0</v>
      </c>
      <c r="E29" s="2" t="s">
        <v>103</v>
      </c>
    </row>
    <row r="30" spans="2:5" x14ac:dyDescent="0.25">
      <c r="B30" s="19" t="s">
        <v>104</v>
      </c>
      <c r="C30" s="20">
        <f>MAX(0, bpr_input-2500000)*0.5</f>
        <v>0</v>
      </c>
      <c r="E30" s="2" t="s">
        <v>105</v>
      </c>
    </row>
    <row r="31" spans="2:5" x14ac:dyDescent="0.25">
      <c r="B31" s="21" t="s">
        <v>106</v>
      </c>
      <c r="C31" s="22">
        <f>bpr_full+bpr_half</f>
        <v>0</v>
      </c>
    </row>
    <row r="33" spans="2:5" x14ac:dyDescent="0.25">
      <c r="B33" s="21" t="s">
        <v>107</v>
      </c>
      <c r="C33" s="22">
        <f>nrb_available+rnrb_available+bpr_total</f>
        <v>1000000</v>
      </c>
    </row>
    <row r="35" spans="2:5" ht="21.75" customHeight="1" x14ac:dyDescent="0.25">
      <c r="B35" s="44" t="s">
        <v>108</v>
      </c>
      <c r="C35" s="44"/>
      <c r="D35" s="44"/>
      <c r="E35" s="44"/>
    </row>
    <row r="37" spans="2:5" x14ac:dyDescent="0.25">
      <c r="B37" s="19" t="s">
        <v>91</v>
      </c>
      <c r="C37" s="20">
        <f>net_chargeable</f>
        <v>0</v>
      </c>
    </row>
    <row r="38" spans="2:5" x14ac:dyDescent="0.25">
      <c r="B38" s="19" t="s">
        <v>109</v>
      </c>
      <c r="C38" s="20">
        <f>-total_reliefs</f>
        <v>-1000000</v>
      </c>
    </row>
    <row r="39" spans="2:5" x14ac:dyDescent="0.25">
      <c r="B39" s="21" t="s">
        <v>110</v>
      </c>
      <c r="C39" s="22">
        <f>MAX(0, net_chargeable-total_reliefs)</f>
        <v>0</v>
      </c>
    </row>
    <row r="41" spans="2:5" x14ac:dyDescent="0.25">
      <c r="B41" s="21" t="s">
        <v>111</v>
      </c>
      <c r="C41" s="22">
        <f>taxable_estate*0.4</f>
        <v>0</v>
      </c>
    </row>
    <row r="42" spans="2:5" x14ac:dyDescent="0.25">
      <c r="B42" s="1" t="s">
        <v>112</v>
      </c>
      <c r="C42" s="23">
        <f>IFERROR(iht_due/net_chargeable, 0)</f>
        <v>0</v>
      </c>
    </row>
    <row r="44" spans="2:5" ht="21.75" customHeight="1" x14ac:dyDescent="0.25">
      <c r="B44" s="44" t="s">
        <v>113</v>
      </c>
      <c r="C44" s="44"/>
      <c r="D44" s="44"/>
      <c r="E44" s="44"/>
    </row>
    <row r="46" spans="2:5" ht="24" customHeight="1" x14ac:dyDescent="0.25">
      <c r="B46" s="45" t="str">
        <f>IF(iht_due=0, "Based on the figures you have entered, your current IHT exposure is nil. We can still discuss whether your structure is the most tax-efficient, and what changes between now and your retirement might affect this.", IF(iht_due&lt;100000, "Your indicative IHT exposure is modest. There are usually straightforward steps that can reduce or eliminate this. We will discuss the most relevant options on our call.", IF(iht_due&lt;500000, "Your indicative IHT exposure is significant. There are several planning structures we should discuss, including lifetime gifting, trusts, and Business Property Relief positioning.", _xlfn._LONGTEXT("Your indicative IHT exposure is substantial. This warrants a comprehensive look at your options, including holding company structures, family investment companies, lifetime gifting strategies, and trust structures. The savings from getting this right are ","likely to be very significant."))))</f>
        <v>Based on the figures you have entered, your current IHT exposure is nil. We can still discuss whether your structure is the most tax-efficient, and what changes between now and your retirement might affect this.</v>
      </c>
      <c r="C46" s="45"/>
      <c r="D46" s="45"/>
      <c r="E46" s="45"/>
    </row>
    <row r="47" spans="2:5" ht="24" customHeight="1" x14ac:dyDescent="0.25">
      <c r="B47" s="45"/>
      <c r="C47" s="45"/>
      <c r="D47" s="45"/>
      <c r="E47" s="45"/>
    </row>
    <row r="48" spans="2:5" ht="24" customHeight="1" x14ac:dyDescent="0.25">
      <c r="B48" s="45"/>
      <c r="C48" s="45"/>
      <c r="D48" s="45"/>
      <c r="E48" s="45"/>
    </row>
    <row r="51" spans="2:5" ht="24" customHeight="1" x14ac:dyDescent="0.25">
      <c r="B51" s="46" t="s">
        <v>114</v>
      </c>
      <c r="C51" s="46"/>
      <c r="D51" s="46"/>
      <c r="E51" s="46"/>
    </row>
    <row r="52" spans="2:5" ht="24" customHeight="1" x14ac:dyDescent="0.25">
      <c r="B52" s="46"/>
      <c r="C52" s="46"/>
      <c r="D52" s="46"/>
      <c r="E52" s="46"/>
    </row>
  </sheetData>
  <sheetProtection sheet="1" objects="1" scenarios="1"/>
  <mergeCells count="10">
    <mergeCell ref="B3:E3"/>
    <mergeCell ref="B4:E4"/>
    <mergeCell ref="B6:E6"/>
    <mergeCell ref="B8:E8"/>
    <mergeCell ref="B14:E14"/>
    <mergeCell ref="B21:E21"/>
    <mergeCell ref="B35:E35"/>
    <mergeCell ref="B44:E44"/>
    <mergeCell ref="B46:E48"/>
    <mergeCell ref="B51:E52"/>
  </mergeCells>
  <printOptions horizontalCentered="1"/>
  <pageMargins left="0.4" right="0.4" top="0.5" bottom="0.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33</vt:i4>
      </vt:variant>
    </vt:vector>
  </HeadingPairs>
  <TitlesOfParts>
    <vt:vector size="37" baseType="lpstr">
      <vt:lpstr>Start &gt;&gt; 1. Your Information</vt:lpstr>
      <vt:lpstr>2 - Property schedule</vt:lpstr>
      <vt:lpstr>3 - Company schedule</vt:lpstr>
      <vt:lpstr>4 - Estate Summary</vt:lpstr>
      <vt:lpstr>bpr_full</vt:lpstr>
      <vt:lpstr>bpr_half</vt:lpstr>
      <vt:lpstr>bpr_input</vt:lpstr>
      <vt:lpstr>bpr_qualifying</vt:lpstr>
      <vt:lpstr>bpr_total</vt:lpstr>
      <vt:lpstr>business</vt:lpstr>
      <vt:lpstr>cash</vt:lpstr>
      <vt:lpstr>company_total</vt:lpstr>
      <vt:lpstr>gross_estate</vt:lpstr>
      <vt:lpstr>iht_due</vt:lpstr>
      <vt:lpstr>include_pensions</vt:lpstr>
      <vt:lpstr>investments</vt:lpstr>
      <vt:lpstr>liabilities</vt:lpstr>
      <vt:lpstr>main_residence</vt:lpstr>
      <vt:lpstr>married_flag</vt:lpstr>
      <vt:lpstr>net_chargeable</vt:lpstr>
      <vt:lpstr>net_estate</vt:lpstr>
      <vt:lpstr>nrb_available</vt:lpstr>
      <vt:lpstr>other_assets</vt:lpstr>
      <vt:lpstr>other_property</vt:lpstr>
      <vt:lpstr>pensions</vt:lpstr>
      <vt:lpstr>'2 - Property schedule'!Print_Area</vt:lpstr>
      <vt:lpstr>'3 - Company schedule'!Print_Area</vt:lpstr>
      <vt:lpstr>'4 - Estate Summary'!Print_Area</vt:lpstr>
      <vt:lpstr>'Start &gt;&gt; 1. Your Information'!Print_Area</vt:lpstr>
      <vt:lpstr>property_total</vt:lpstr>
      <vt:lpstr>rnrb_available</vt:lpstr>
      <vt:lpstr>rnrb_base</vt:lpstr>
      <vt:lpstr>rnrb_taper</vt:lpstr>
      <vt:lpstr>taxable_estate</vt:lpstr>
      <vt:lpstr>to_descendants</vt:lpstr>
      <vt:lpstr>total_reliefs</vt:lpstr>
      <vt:lpstr>trusts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Shoaib Khan</cp:lastModifiedBy>
  <cp:revision>0</cp:revision>
  <dcterms:created xsi:type="dcterms:W3CDTF">2026-04-13T12:32:40Z</dcterms:created>
  <dcterms:modified xsi:type="dcterms:W3CDTF">2026-09-25T10:36:34Z</dcterms:modified>
  <dc:language>en-US</dc:language>
</cp:coreProperties>
</file>